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735" windowHeight="12150" tabRatio="894"/>
  </bookViews>
  <sheets>
    <sheet name="合同包一（国控福建福建省外承运商运输）" sheetId="2" r:id="rId1"/>
  </sheets>
  <definedNames>
    <definedName name="_xlnm._FilterDatabase" localSheetId="0" hidden="1">'合同包一（国控福建福建省外承运商运输）'!$A$4:$R$56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<sst xmlns="http://schemas.openxmlformats.org/spreadsheetml/2006/main" count="155" uniqueCount="91">
  <si>
    <t>国控福建福建省外承运商运输报价</t>
  </si>
  <si>
    <t>响应单位（盖章）：                                                                                                                                                                   报价时间：2025年  月   日</t>
  </si>
  <si>
    <t>到达省份</t>
  </si>
  <si>
    <t>城市</t>
  </si>
  <si>
    <t>地域占比(仅为计算投选分数使用)</t>
  </si>
  <si>
    <t>区间收费报价（元/件，含税）</t>
  </si>
  <si>
    <t>单个配送区域的价格计算(仅用于评选）</t>
  </si>
  <si>
    <t>全区间价格计算（仅用于评选）</t>
  </si>
  <si>
    <t>控制单价（元/件）
注：此控制单价不含送货费</t>
  </si>
  <si>
    <t>1-20件不高于控制价</t>
  </si>
  <si>
    <t>价格占比</t>
  </si>
  <si>
    <t>21-100件控制价下浮1元/件</t>
  </si>
  <si>
    <t>101-500件控制价下浮2元/件</t>
  </si>
  <si>
    <t>&gt;500件控制价下浮3元/件</t>
  </si>
  <si>
    <t>本列数值为[（20件以内的报价+送货费）*价格占比+大于20件小于200件的报价*价格占比+......]*地域占比</t>
  </si>
  <si>
    <t>配送单价</t>
  </si>
  <si>
    <t>送货费（≤20件，元/次），超过20件的不再加收送货费</t>
  </si>
  <si>
    <t>配送时效（时）</t>
  </si>
  <si>
    <t>配送时效最高不超过（时）</t>
  </si>
  <si>
    <t>备注</t>
  </si>
  <si>
    <t>北京</t>
  </si>
  <si>
    <t>北京市区</t>
  </si>
  <si>
    <t>96</t>
  </si>
  <si>
    <t>重庆</t>
  </si>
  <si>
    <t>重庆市区</t>
  </si>
  <si>
    <t>120</t>
  </si>
  <si>
    <t>天津</t>
  </si>
  <si>
    <t>天津市区</t>
  </si>
  <si>
    <t>上海</t>
  </si>
  <si>
    <t>上海市区</t>
  </si>
  <si>
    <t>72</t>
  </si>
  <si>
    <t>甘肃</t>
  </si>
  <si>
    <t>兰州市区</t>
  </si>
  <si>
    <t>168</t>
  </si>
  <si>
    <t>内蒙古</t>
  </si>
  <si>
    <t>呼和浩特市区</t>
  </si>
  <si>
    <t>宁夏</t>
  </si>
  <si>
    <t>银川市区</t>
  </si>
  <si>
    <t>青海</t>
  </si>
  <si>
    <t>西宁市区</t>
  </si>
  <si>
    <t>192</t>
  </si>
  <si>
    <t>西藏</t>
  </si>
  <si>
    <t>拉萨</t>
  </si>
  <si>
    <t>216</t>
  </si>
  <si>
    <t>新疆</t>
  </si>
  <si>
    <t>乌鲁木齐</t>
  </si>
  <si>
    <t>海南</t>
  </si>
  <si>
    <t>海口市区</t>
  </si>
  <si>
    <t>其他地级市</t>
  </si>
  <si>
    <t>144</t>
  </si>
  <si>
    <t>广西</t>
  </si>
  <si>
    <t>南宁市区</t>
  </si>
  <si>
    <t>云南</t>
  </si>
  <si>
    <t>昆明市区</t>
  </si>
  <si>
    <t>四川</t>
  </si>
  <si>
    <t>成都市区</t>
  </si>
  <si>
    <t>贵州</t>
  </si>
  <si>
    <t>贵阳市区</t>
  </si>
  <si>
    <t>湖南</t>
  </si>
  <si>
    <t>长沙市区</t>
  </si>
  <si>
    <t>湖北</t>
  </si>
  <si>
    <t>武汉市区</t>
  </si>
  <si>
    <t>安徽</t>
  </si>
  <si>
    <t>合肥市区</t>
  </si>
  <si>
    <t>河南</t>
  </si>
  <si>
    <t>郑州市区</t>
  </si>
  <si>
    <t>河北</t>
  </si>
  <si>
    <t>石家庄市区</t>
  </si>
  <si>
    <t>山东</t>
  </si>
  <si>
    <t>济南、青岛市区</t>
  </si>
  <si>
    <t>山西</t>
  </si>
  <si>
    <t>太原市区</t>
  </si>
  <si>
    <t>陕西</t>
  </si>
  <si>
    <t>西安市区</t>
  </si>
  <si>
    <t>辽宁</t>
  </si>
  <si>
    <t>沈阳市区</t>
  </si>
  <si>
    <t>吉林</t>
  </si>
  <si>
    <t>长春市区</t>
  </si>
  <si>
    <t>黑龙江</t>
  </si>
  <si>
    <t>哈尔滨市区</t>
  </si>
  <si>
    <t>江西</t>
  </si>
  <si>
    <t>南昌市区</t>
  </si>
  <si>
    <t>广东</t>
  </si>
  <si>
    <t>广州市区</t>
  </si>
  <si>
    <t>48</t>
  </si>
  <si>
    <t>江苏</t>
  </si>
  <si>
    <t>南京市区</t>
  </si>
  <si>
    <t>浙江</t>
  </si>
  <si>
    <t>杭州市区</t>
  </si>
  <si>
    <t>合计（仅用于评选）：</t>
  </si>
  <si>
    <t xml:space="preserve">备注：1、以上报价含税；
2、以上报价含卸货费；
3、地域占比、价格占比、单个配送区域的价格计算、全区域价格计算仅为计算响应分数使用，不做承运量的保证
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</si>
</sst>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  <numFmt numFmtId="178" formatCode="0_ "/>
    <numFmt numFmtId="179" formatCode="0.0_ "/>
  </numFmts>
  <fonts count="30">
    <font>
      <sz val="11"/>
      <color theme="1"/>
      <name val="宋体"/>
      <charset val="134"/>
      <scheme val="minor"/>
    </font>
    <font>
      <b/>
      <sz val="16"/>
      <name val="宋体"/>
      <charset val="134"/>
      <scheme val="minor"/>
    </font>
    <font>
      <sz val="11"/>
      <name val="宋体"/>
      <charset val="134"/>
      <scheme val="minor"/>
    </font>
    <font>
      <sz val="12"/>
      <color rgb="FFFF0000"/>
      <name val="宋体"/>
      <charset val="134"/>
      <scheme val="minor"/>
    </font>
    <font>
      <b/>
      <sz val="11"/>
      <name val="宋体"/>
      <charset val="134"/>
    </font>
    <font>
      <b/>
      <sz val="12"/>
      <name val="宋体"/>
      <charset val="134"/>
      <scheme val="minor"/>
    </font>
    <font>
      <b/>
      <sz val="11"/>
      <color rgb="FFFF0000"/>
      <name val="宋体"/>
      <charset val="134"/>
    </font>
    <font>
      <sz val="11"/>
      <name val="宋体"/>
      <charset val="134"/>
    </font>
    <font>
      <sz val="10"/>
      <name val="宋体"/>
      <charset val="134"/>
      <scheme val="minor"/>
    </font>
    <font>
      <sz val="12"/>
      <name val="宋体"/>
      <charset val="134"/>
      <scheme val="minor"/>
    </font>
    <font>
      <sz val="10"/>
      <name val="华文楷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6" borderId="12" applyNumberFormat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5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176" fontId="3" fillId="0" borderId="3" xfId="0" applyNumberFormat="1" applyFont="1" applyBorder="1" applyAlignment="1">
      <alignment horizontal="left" vertical="center"/>
    </xf>
    <xf numFmtId="0" fontId="4" fillId="0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176" fontId="5" fillId="0" borderId="4" xfId="0" applyNumberFormat="1" applyFont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7" fillId="0" borderId="4" xfId="49" applyFont="1" applyFill="1" applyBorder="1" applyAlignment="1">
      <alignment horizontal="center" vertical="center"/>
    </xf>
    <xf numFmtId="9" fontId="7" fillId="0" borderId="4" xfId="49" applyNumberFormat="1" applyFont="1" applyFill="1" applyBorder="1" applyAlignment="1">
      <alignment horizontal="center" vertical="center"/>
    </xf>
    <xf numFmtId="178" fontId="7" fillId="0" borderId="4" xfId="49" applyNumberFormat="1" applyFont="1" applyFill="1" applyBorder="1" applyAlignment="1" applyProtection="1">
      <alignment horizontal="center" vertical="center"/>
    </xf>
    <xf numFmtId="179" fontId="7" fillId="0" borderId="4" xfId="0" applyNumberFormat="1" applyFont="1" applyFill="1" applyBorder="1" applyAlignment="1">
      <alignment horizontal="center" vertical="center"/>
    </xf>
    <xf numFmtId="176" fontId="7" fillId="0" borderId="4" xfId="0" applyNumberFormat="1" applyFont="1" applyFill="1" applyBorder="1" applyAlignment="1">
      <alignment horizontal="center" vertical="center"/>
    </xf>
    <xf numFmtId="178" fontId="7" fillId="0" borderId="4" xfId="49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4" fillId="0" borderId="4" xfId="49" applyFont="1" applyFill="1" applyBorder="1" applyAlignment="1">
      <alignment horizontal="center" vertical="center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/>
    </xf>
    <xf numFmtId="176" fontId="2" fillId="0" borderId="0" xfId="0" applyNumberFormat="1" applyFont="1" applyBorder="1" applyAlignment="1">
      <alignment horizontal="left" vertical="center"/>
    </xf>
    <xf numFmtId="0" fontId="8" fillId="0" borderId="0" xfId="0" applyFont="1" applyFill="1" applyAlignment="1">
      <alignment horizontal="left" vertical="center"/>
    </xf>
    <xf numFmtId="177" fontId="1" fillId="0" borderId="1" xfId="0" applyNumberFormat="1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right" vertical="center"/>
    </xf>
    <xf numFmtId="177" fontId="3" fillId="0" borderId="3" xfId="0" applyNumberFormat="1" applyFont="1" applyBorder="1" applyAlignment="1">
      <alignment horizontal="left" vertical="center"/>
    </xf>
    <xf numFmtId="176" fontId="3" fillId="0" borderId="3" xfId="0" applyNumberFormat="1" applyFont="1" applyBorder="1" applyAlignment="1">
      <alignment horizontal="right" vertical="center"/>
    </xf>
    <xf numFmtId="177" fontId="4" fillId="2" borderId="4" xfId="0" applyNumberFormat="1" applyFont="1" applyFill="1" applyBorder="1" applyAlignment="1">
      <alignment horizontal="center" vertical="center" wrapText="1"/>
    </xf>
    <xf numFmtId="176" fontId="6" fillId="2" borderId="4" xfId="0" applyNumberFormat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left" vertical="center"/>
    </xf>
    <xf numFmtId="0" fontId="4" fillId="2" borderId="6" xfId="0" applyFont="1" applyFill="1" applyBorder="1" applyAlignment="1">
      <alignment horizontal="center" vertical="center" wrapText="1"/>
    </xf>
    <xf numFmtId="49" fontId="4" fillId="2" borderId="4" xfId="0" applyNumberFormat="1" applyFont="1" applyFill="1" applyBorder="1" applyAlignment="1">
      <alignment horizontal="center" vertical="center" wrapText="1"/>
    </xf>
    <xf numFmtId="177" fontId="7" fillId="2" borderId="4" xfId="0" applyNumberFormat="1" applyFont="1" applyFill="1" applyBorder="1" applyAlignment="1">
      <alignment horizontal="center" vertical="center"/>
    </xf>
    <xf numFmtId="176" fontId="7" fillId="2" borderId="4" xfId="0" applyNumberFormat="1" applyFont="1" applyFill="1" applyBorder="1" applyAlignment="1">
      <alignment horizontal="center" vertical="center"/>
    </xf>
    <xf numFmtId="179" fontId="7" fillId="0" borderId="4" xfId="0" applyNumberFormat="1" applyFont="1" applyFill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176" fontId="4" fillId="2" borderId="4" xfId="0" applyNumberFormat="1" applyFont="1" applyFill="1" applyBorder="1" applyAlignment="1">
      <alignment horizontal="center" vertical="center"/>
    </xf>
    <xf numFmtId="49" fontId="10" fillId="0" borderId="4" xfId="0" applyNumberFormat="1" applyFont="1" applyFill="1" applyBorder="1" applyAlignment="1">
      <alignment horizontal="center"/>
    </xf>
    <xf numFmtId="177" fontId="2" fillId="0" borderId="0" xfId="0" applyNumberFormat="1" applyFont="1" applyBorder="1" applyAlignment="1">
      <alignment horizontal="left" vertical="center"/>
    </xf>
    <xf numFmtId="176" fontId="2" fillId="0" borderId="0" xfId="0" applyNumberFormat="1" applyFont="1" applyBorder="1" applyAlignment="1">
      <alignment horizontal="right" vertical="center"/>
    </xf>
    <xf numFmtId="0" fontId="3" fillId="0" borderId="6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4" fillId="0" borderId="4" xfId="0" applyFont="1" applyFill="1" applyBorder="1" applyAlignment="1">
      <alignment horizontal="center" vertical="center" wrapText="1"/>
    </xf>
    <xf numFmtId="49" fontId="7" fillId="2" borderId="4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vertical="center"/>
    </xf>
    <xf numFmtId="0" fontId="10" fillId="0" borderId="4" xfId="0" applyFont="1" applyFill="1" applyBorder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R57"/>
  <sheetViews>
    <sheetView tabSelected="1" topLeftCell="B1" workbookViewId="0">
      <pane ySplit="4" topLeftCell="A5" activePane="bottomLeft" state="frozen"/>
      <selection/>
      <selection pane="bottomLeft" activeCell="I10" sqref="I10"/>
    </sheetView>
  </sheetViews>
  <sheetFormatPr defaultColWidth="9" defaultRowHeight="24" customHeight="1"/>
  <cols>
    <col min="1" max="1" width="10.775" style="3" customWidth="1"/>
    <col min="2" max="4" width="15.8833333333333" style="3" customWidth="1"/>
    <col min="5" max="5" width="11.775" style="3" customWidth="1"/>
    <col min="6" max="6" width="11.775" style="4" customWidth="1"/>
    <col min="7" max="7" width="11.8833333333333" style="3" customWidth="1"/>
    <col min="8" max="9" width="11.75" style="3" customWidth="1"/>
    <col min="10" max="11" width="12.3833333333333" style="3" customWidth="1"/>
    <col min="12" max="12" width="10.4416666666667" style="3" customWidth="1"/>
    <col min="13" max="13" width="20.6333333333333" style="5" customWidth="1"/>
    <col min="14" max="14" width="16.75" style="6" customWidth="1"/>
    <col min="15" max="15" width="15" style="3" customWidth="1"/>
    <col min="16" max="16" width="11.775" style="3" customWidth="1"/>
    <col min="17" max="18" width="10.2166666666667" style="3" customWidth="1"/>
    <col min="19" max="16384" width="9" style="3"/>
  </cols>
  <sheetData>
    <row r="1" s="1" customFormat="1" customHeight="1" spans="1:18">
      <c r="A1" s="7" t="s">
        <v>0</v>
      </c>
      <c r="B1" s="7"/>
      <c r="C1" s="7"/>
      <c r="D1" s="7"/>
      <c r="E1" s="7"/>
      <c r="F1" s="8"/>
      <c r="G1" s="7"/>
      <c r="H1" s="7"/>
      <c r="I1" s="7"/>
      <c r="J1" s="7"/>
      <c r="K1" s="7"/>
      <c r="L1" s="7"/>
      <c r="M1" s="29"/>
      <c r="N1" s="30"/>
      <c r="O1" s="7"/>
      <c r="P1" s="7"/>
      <c r="Q1" s="7"/>
      <c r="R1" s="7"/>
    </row>
    <row r="2" customHeight="1" spans="1:18">
      <c r="A2" s="9" t="s">
        <v>1</v>
      </c>
      <c r="B2" s="10"/>
      <c r="C2" s="10"/>
      <c r="D2" s="10"/>
      <c r="E2" s="10"/>
      <c r="F2" s="11"/>
      <c r="G2" s="10"/>
      <c r="H2" s="10"/>
      <c r="I2" s="10"/>
      <c r="J2" s="10"/>
      <c r="K2" s="10"/>
      <c r="L2" s="10"/>
      <c r="M2" s="31"/>
      <c r="N2" s="32"/>
      <c r="O2" s="10"/>
      <c r="P2" s="10"/>
      <c r="Q2" s="10"/>
      <c r="R2" s="48"/>
    </row>
    <row r="3" ht="53" customHeight="1" spans="1:18">
      <c r="A3" s="12" t="s">
        <v>2</v>
      </c>
      <c r="B3" s="12" t="s">
        <v>3</v>
      </c>
      <c r="C3" s="13" t="s">
        <v>4</v>
      </c>
      <c r="D3" s="13"/>
      <c r="E3" s="14" t="s">
        <v>5</v>
      </c>
      <c r="F3" s="15"/>
      <c r="G3" s="14"/>
      <c r="H3" s="14"/>
      <c r="I3" s="14"/>
      <c r="J3" s="14"/>
      <c r="K3" s="14"/>
      <c r="L3" s="14"/>
      <c r="M3" s="33" t="s">
        <v>6</v>
      </c>
      <c r="N3" s="34" t="s">
        <v>7</v>
      </c>
      <c r="O3" s="35"/>
      <c r="P3" s="36"/>
      <c r="Q3" s="36"/>
      <c r="R3" s="49"/>
    </row>
    <row r="4" ht="86" customHeight="1" spans="1:18">
      <c r="A4" s="12"/>
      <c r="B4" s="12"/>
      <c r="C4" s="13"/>
      <c r="D4" s="16" t="s">
        <v>8</v>
      </c>
      <c r="E4" s="13" t="s">
        <v>9</v>
      </c>
      <c r="F4" s="13" t="s">
        <v>10</v>
      </c>
      <c r="G4" s="13" t="s">
        <v>11</v>
      </c>
      <c r="H4" s="13" t="s">
        <v>10</v>
      </c>
      <c r="I4" s="13" t="s">
        <v>12</v>
      </c>
      <c r="J4" s="13" t="s">
        <v>10</v>
      </c>
      <c r="K4" s="13" t="s">
        <v>13</v>
      </c>
      <c r="L4" s="13" t="s">
        <v>10</v>
      </c>
      <c r="M4" s="33" t="s">
        <v>14</v>
      </c>
      <c r="N4" s="34" t="s">
        <v>15</v>
      </c>
      <c r="O4" s="37" t="s">
        <v>16</v>
      </c>
      <c r="P4" s="38" t="s">
        <v>17</v>
      </c>
      <c r="Q4" s="50" t="s">
        <v>18</v>
      </c>
      <c r="R4" s="12" t="s">
        <v>19</v>
      </c>
    </row>
    <row r="5" s="2" customFormat="1" ht="27" customHeight="1" spans="1:18">
      <c r="A5" s="17" t="s">
        <v>20</v>
      </c>
      <c r="B5" s="17" t="s">
        <v>21</v>
      </c>
      <c r="C5" s="18">
        <v>1</v>
      </c>
      <c r="D5" s="19">
        <v>15</v>
      </c>
      <c r="E5" s="20"/>
      <c r="F5" s="21">
        <v>0.4</v>
      </c>
      <c r="G5" s="20"/>
      <c r="H5" s="20">
        <v>0.3</v>
      </c>
      <c r="I5" s="20"/>
      <c r="J5" s="20">
        <v>0.2</v>
      </c>
      <c r="K5" s="20"/>
      <c r="L5" s="20">
        <v>0.1</v>
      </c>
      <c r="M5" s="39">
        <f>((E5+O5)*F5+G5*H5+I5*J5+K5*L5)*C5</f>
        <v>0</v>
      </c>
      <c r="N5" s="40">
        <f>M5</f>
        <v>0</v>
      </c>
      <c r="O5" s="41"/>
      <c r="P5" s="42"/>
      <c r="Q5" s="51" t="s">
        <v>22</v>
      </c>
      <c r="R5" s="52"/>
    </row>
    <row r="6" customHeight="1" spans="1:18">
      <c r="A6" s="17" t="s">
        <v>23</v>
      </c>
      <c r="B6" s="17" t="s">
        <v>24</v>
      </c>
      <c r="C6" s="18">
        <v>1</v>
      </c>
      <c r="D6" s="22">
        <v>18</v>
      </c>
      <c r="E6" s="20"/>
      <c r="F6" s="21">
        <v>0.4</v>
      </c>
      <c r="G6" s="20"/>
      <c r="H6" s="20">
        <v>0.3</v>
      </c>
      <c r="I6" s="20"/>
      <c r="J6" s="20">
        <v>0.2</v>
      </c>
      <c r="K6" s="20"/>
      <c r="L6" s="20">
        <v>0.1</v>
      </c>
      <c r="M6" s="39">
        <f t="shared" ref="M6:M37" si="0">((E6+O6)*F6+G6*H6+I6*J6+K6*L6)*C6</f>
        <v>0</v>
      </c>
      <c r="N6" s="40">
        <f t="shared" ref="N6:N14" si="1">M6</f>
        <v>0</v>
      </c>
      <c r="O6" s="41"/>
      <c r="P6" s="43"/>
      <c r="Q6" s="51" t="s">
        <v>25</v>
      </c>
      <c r="R6" s="12"/>
    </row>
    <row r="7" customHeight="1" spans="1:18">
      <c r="A7" s="17" t="s">
        <v>26</v>
      </c>
      <c r="B7" s="17" t="s">
        <v>27</v>
      </c>
      <c r="C7" s="18">
        <v>1</v>
      </c>
      <c r="D7" s="22">
        <v>15</v>
      </c>
      <c r="E7" s="20"/>
      <c r="F7" s="21">
        <v>0.4</v>
      </c>
      <c r="G7" s="20"/>
      <c r="H7" s="20">
        <v>0.3</v>
      </c>
      <c r="I7" s="20"/>
      <c r="J7" s="20">
        <v>0.2</v>
      </c>
      <c r="K7" s="20"/>
      <c r="L7" s="20">
        <v>0.1</v>
      </c>
      <c r="M7" s="39">
        <f t="shared" si="0"/>
        <v>0</v>
      </c>
      <c r="N7" s="40">
        <f t="shared" si="1"/>
        <v>0</v>
      </c>
      <c r="O7" s="41"/>
      <c r="P7" s="43"/>
      <c r="Q7" s="51" t="s">
        <v>22</v>
      </c>
      <c r="R7" s="12"/>
    </row>
    <row r="8" customHeight="1" spans="1:18">
      <c r="A8" s="17" t="s">
        <v>28</v>
      </c>
      <c r="B8" s="23" t="s">
        <v>29</v>
      </c>
      <c r="C8" s="18">
        <v>1</v>
      </c>
      <c r="D8" s="22">
        <v>11</v>
      </c>
      <c r="E8" s="20"/>
      <c r="F8" s="21">
        <v>0.4</v>
      </c>
      <c r="G8" s="20"/>
      <c r="H8" s="20">
        <v>0.3</v>
      </c>
      <c r="I8" s="20"/>
      <c r="J8" s="20">
        <v>0.2</v>
      </c>
      <c r="K8" s="20"/>
      <c r="L8" s="20">
        <v>0.1</v>
      </c>
      <c r="M8" s="39">
        <f t="shared" si="0"/>
        <v>0</v>
      </c>
      <c r="N8" s="40">
        <f t="shared" si="1"/>
        <v>0</v>
      </c>
      <c r="O8" s="41"/>
      <c r="P8" s="43"/>
      <c r="Q8" s="45" t="s">
        <v>30</v>
      </c>
      <c r="R8" s="53"/>
    </row>
    <row r="9" customHeight="1" spans="1:18">
      <c r="A9" s="17" t="s">
        <v>31</v>
      </c>
      <c r="B9" s="17" t="s">
        <v>32</v>
      </c>
      <c r="C9" s="18">
        <v>1</v>
      </c>
      <c r="D9" s="22">
        <v>26</v>
      </c>
      <c r="E9" s="20"/>
      <c r="F9" s="21">
        <v>0.4</v>
      </c>
      <c r="G9" s="20"/>
      <c r="H9" s="20">
        <v>0.3</v>
      </c>
      <c r="I9" s="20"/>
      <c r="J9" s="20">
        <v>0.2</v>
      </c>
      <c r="K9" s="20"/>
      <c r="L9" s="20">
        <v>0.1</v>
      </c>
      <c r="M9" s="39">
        <f t="shared" si="0"/>
        <v>0</v>
      </c>
      <c r="N9" s="40">
        <f t="shared" si="1"/>
        <v>0</v>
      </c>
      <c r="O9" s="41"/>
      <c r="P9" s="43"/>
      <c r="Q9" s="51" t="s">
        <v>33</v>
      </c>
      <c r="R9" s="12"/>
    </row>
    <row r="10" customHeight="1" spans="1:18">
      <c r="A10" s="17" t="s">
        <v>34</v>
      </c>
      <c r="B10" s="17" t="s">
        <v>35</v>
      </c>
      <c r="C10" s="18">
        <v>1</v>
      </c>
      <c r="D10" s="22">
        <v>26</v>
      </c>
      <c r="E10" s="20"/>
      <c r="F10" s="21">
        <v>0.4</v>
      </c>
      <c r="G10" s="20"/>
      <c r="H10" s="20">
        <v>0.3</v>
      </c>
      <c r="I10" s="20"/>
      <c r="J10" s="20">
        <v>0.2</v>
      </c>
      <c r="K10" s="20"/>
      <c r="L10" s="20">
        <v>0.1</v>
      </c>
      <c r="M10" s="39">
        <f t="shared" si="0"/>
        <v>0</v>
      </c>
      <c r="N10" s="40">
        <f t="shared" si="1"/>
        <v>0</v>
      </c>
      <c r="O10" s="41"/>
      <c r="P10" s="43"/>
      <c r="Q10" s="51" t="s">
        <v>33</v>
      </c>
      <c r="R10" s="12"/>
    </row>
    <row r="11" customHeight="1" spans="1:18">
      <c r="A11" s="17" t="s">
        <v>36</v>
      </c>
      <c r="B11" s="17" t="s">
        <v>37</v>
      </c>
      <c r="C11" s="18">
        <v>1</v>
      </c>
      <c r="D11" s="22">
        <v>26</v>
      </c>
      <c r="E11" s="20"/>
      <c r="F11" s="21">
        <v>0.4</v>
      </c>
      <c r="G11" s="20"/>
      <c r="H11" s="20">
        <v>0.3</v>
      </c>
      <c r="I11" s="20"/>
      <c r="J11" s="20">
        <v>0.2</v>
      </c>
      <c r="K11" s="20"/>
      <c r="L11" s="20">
        <v>0.1</v>
      </c>
      <c r="M11" s="39">
        <f t="shared" si="0"/>
        <v>0</v>
      </c>
      <c r="N11" s="40">
        <f t="shared" si="1"/>
        <v>0</v>
      </c>
      <c r="O11" s="41"/>
      <c r="P11" s="43"/>
      <c r="Q11" s="51" t="s">
        <v>33</v>
      </c>
      <c r="R11" s="12"/>
    </row>
    <row r="12" customHeight="1" spans="1:18">
      <c r="A12" s="17" t="s">
        <v>38</v>
      </c>
      <c r="B12" s="17" t="s">
        <v>39</v>
      </c>
      <c r="C12" s="18">
        <v>1</v>
      </c>
      <c r="D12" s="22">
        <v>30</v>
      </c>
      <c r="E12" s="20"/>
      <c r="F12" s="21">
        <v>0.4</v>
      </c>
      <c r="G12" s="20"/>
      <c r="H12" s="20">
        <v>0.3</v>
      </c>
      <c r="I12" s="20"/>
      <c r="J12" s="20">
        <v>0.2</v>
      </c>
      <c r="K12" s="20"/>
      <c r="L12" s="20">
        <v>0.1</v>
      </c>
      <c r="M12" s="39">
        <f t="shared" si="0"/>
        <v>0</v>
      </c>
      <c r="N12" s="40">
        <f t="shared" si="1"/>
        <v>0</v>
      </c>
      <c r="O12" s="41"/>
      <c r="P12" s="43"/>
      <c r="Q12" s="51" t="s">
        <v>40</v>
      </c>
      <c r="R12" s="12"/>
    </row>
    <row r="13" customHeight="1" spans="1:18">
      <c r="A13" s="17" t="s">
        <v>41</v>
      </c>
      <c r="B13" s="17" t="s">
        <v>42</v>
      </c>
      <c r="C13" s="18">
        <v>1</v>
      </c>
      <c r="D13" s="22">
        <v>58</v>
      </c>
      <c r="E13" s="20"/>
      <c r="F13" s="21">
        <v>0.4</v>
      </c>
      <c r="G13" s="20"/>
      <c r="H13" s="20">
        <v>0.3</v>
      </c>
      <c r="I13" s="20"/>
      <c r="J13" s="20">
        <v>0.2</v>
      </c>
      <c r="K13" s="20"/>
      <c r="L13" s="20">
        <v>0.1</v>
      </c>
      <c r="M13" s="39">
        <f t="shared" si="0"/>
        <v>0</v>
      </c>
      <c r="N13" s="40">
        <f t="shared" si="1"/>
        <v>0</v>
      </c>
      <c r="O13" s="41"/>
      <c r="P13" s="43"/>
      <c r="Q13" s="51" t="s">
        <v>43</v>
      </c>
      <c r="R13" s="12"/>
    </row>
    <row r="14" customHeight="1" spans="1:18">
      <c r="A14" s="17" t="s">
        <v>44</v>
      </c>
      <c r="B14" s="17" t="s">
        <v>45</v>
      </c>
      <c r="C14" s="18">
        <v>1</v>
      </c>
      <c r="D14" s="22">
        <v>35</v>
      </c>
      <c r="E14" s="20"/>
      <c r="F14" s="21">
        <v>0.4</v>
      </c>
      <c r="G14" s="20"/>
      <c r="H14" s="20">
        <v>0.3</v>
      </c>
      <c r="I14" s="20"/>
      <c r="J14" s="20">
        <v>0.2</v>
      </c>
      <c r="K14" s="20"/>
      <c r="L14" s="20">
        <v>0.1</v>
      </c>
      <c r="M14" s="39">
        <f t="shared" si="0"/>
        <v>0</v>
      </c>
      <c r="N14" s="40">
        <f t="shared" si="1"/>
        <v>0</v>
      </c>
      <c r="O14" s="41"/>
      <c r="P14" s="43"/>
      <c r="Q14" s="51" t="s">
        <v>43</v>
      </c>
      <c r="R14" s="12"/>
    </row>
    <row r="15" customHeight="1" spans="1:18">
      <c r="A15" s="17" t="s">
        <v>46</v>
      </c>
      <c r="B15" s="17" t="s">
        <v>47</v>
      </c>
      <c r="C15" s="18">
        <v>0.6</v>
      </c>
      <c r="D15" s="22">
        <v>17</v>
      </c>
      <c r="E15" s="20"/>
      <c r="F15" s="21">
        <v>0.4</v>
      </c>
      <c r="G15" s="20"/>
      <c r="H15" s="20">
        <v>0.3</v>
      </c>
      <c r="I15" s="20"/>
      <c r="J15" s="20">
        <v>0.2</v>
      </c>
      <c r="K15" s="20"/>
      <c r="L15" s="20">
        <v>0.1</v>
      </c>
      <c r="M15" s="39">
        <f t="shared" si="0"/>
        <v>0</v>
      </c>
      <c r="N15" s="40">
        <f>M15+M16</f>
        <v>0</v>
      </c>
      <c r="O15" s="41"/>
      <c r="P15" s="43"/>
      <c r="Q15" s="51" t="s">
        <v>25</v>
      </c>
      <c r="R15" s="12"/>
    </row>
    <row r="16" customHeight="1" spans="1:18">
      <c r="A16" s="17"/>
      <c r="B16" s="17" t="s">
        <v>48</v>
      </c>
      <c r="C16" s="18">
        <v>0.4</v>
      </c>
      <c r="D16" s="22">
        <v>20</v>
      </c>
      <c r="E16" s="20"/>
      <c r="F16" s="21">
        <v>0.4</v>
      </c>
      <c r="G16" s="20"/>
      <c r="H16" s="20">
        <v>0.3</v>
      </c>
      <c r="I16" s="20"/>
      <c r="J16" s="20">
        <v>0.2</v>
      </c>
      <c r="K16" s="20"/>
      <c r="L16" s="20">
        <v>0.1</v>
      </c>
      <c r="M16" s="39">
        <f t="shared" si="0"/>
        <v>0</v>
      </c>
      <c r="N16" s="40"/>
      <c r="O16" s="41"/>
      <c r="P16" s="43"/>
      <c r="Q16" s="51" t="s">
        <v>49</v>
      </c>
      <c r="R16" s="12"/>
    </row>
    <row r="17" customHeight="1" spans="1:18">
      <c r="A17" s="17" t="s">
        <v>50</v>
      </c>
      <c r="B17" s="17" t="s">
        <v>51</v>
      </c>
      <c r="C17" s="18">
        <v>0.6</v>
      </c>
      <c r="D17" s="22">
        <v>18</v>
      </c>
      <c r="E17" s="20"/>
      <c r="F17" s="21">
        <v>0.4</v>
      </c>
      <c r="G17" s="20"/>
      <c r="H17" s="20">
        <v>0.3</v>
      </c>
      <c r="I17" s="20"/>
      <c r="J17" s="20">
        <v>0.2</v>
      </c>
      <c r="K17" s="20"/>
      <c r="L17" s="20">
        <v>0.1</v>
      </c>
      <c r="M17" s="39">
        <f t="shared" si="0"/>
        <v>0</v>
      </c>
      <c r="N17" s="40">
        <f>M17+M18</f>
        <v>0</v>
      </c>
      <c r="O17" s="41"/>
      <c r="P17" s="43"/>
      <c r="Q17" s="51" t="s">
        <v>25</v>
      </c>
      <c r="R17" s="12"/>
    </row>
    <row r="18" customHeight="1" spans="1:18">
      <c r="A18" s="17"/>
      <c r="B18" s="17" t="s">
        <v>48</v>
      </c>
      <c r="C18" s="18">
        <v>0.4</v>
      </c>
      <c r="D18" s="22">
        <v>20</v>
      </c>
      <c r="E18" s="20"/>
      <c r="F18" s="21">
        <v>0.4</v>
      </c>
      <c r="G18" s="20"/>
      <c r="H18" s="20">
        <v>0.3</v>
      </c>
      <c r="I18" s="20"/>
      <c r="J18" s="20">
        <v>0.2</v>
      </c>
      <c r="K18" s="20"/>
      <c r="L18" s="20">
        <v>0.1</v>
      </c>
      <c r="M18" s="39">
        <f t="shared" si="0"/>
        <v>0</v>
      </c>
      <c r="N18" s="40"/>
      <c r="O18" s="41"/>
      <c r="P18" s="43"/>
      <c r="Q18" s="51" t="s">
        <v>49</v>
      </c>
      <c r="R18" s="12"/>
    </row>
    <row r="19" customHeight="1" spans="1:18">
      <c r="A19" s="17" t="s">
        <v>52</v>
      </c>
      <c r="B19" s="17" t="s">
        <v>53</v>
      </c>
      <c r="C19" s="18">
        <v>0.6</v>
      </c>
      <c r="D19" s="22">
        <v>20</v>
      </c>
      <c r="E19" s="20"/>
      <c r="F19" s="21">
        <v>0.4</v>
      </c>
      <c r="G19" s="20"/>
      <c r="H19" s="20">
        <v>0.3</v>
      </c>
      <c r="I19" s="20"/>
      <c r="J19" s="20">
        <v>0.2</v>
      </c>
      <c r="K19" s="20"/>
      <c r="L19" s="20">
        <v>0.1</v>
      </c>
      <c r="M19" s="39">
        <f t="shared" si="0"/>
        <v>0</v>
      </c>
      <c r="N19" s="40">
        <f>M19+M20</f>
        <v>0</v>
      </c>
      <c r="O19" s="41"/>
      <c r="P19" s="43"/>
      <c r="Q19" s="51" t="s">
        <v>25</v>
      </c>
      <c r="R19" s="12"/>
    </row>
    <row r="20" customHeight="1" spans="1:18">
      <c r="A20" s="17"/>
      <c r="B20" s="17" t="s">
        <v>48</v>
      </c>
      <c r="C20" s="18">
        <v>0.4</v>
      </c>
      <c r="D20" s="22">
        <v>28</v>
      </c>
      <c r="E20" s="20"/>
      <c r="F20" s="21">
        <v>0.4</v>
      </c>
      <c r="G20" s="20"/>
      <c r="H20" s="20">
        <v>0.3</v>
      </c>
      <c r="I20" s="20"/>
      <c r="J20" s="20">
        <v>0.2</v>
      </c>
      <c r="K20" s="20"/>
      <c r="L20" s="20">
        <v>0.1</v>
      </c>
      <c r="M20" s="39">
        <f t="shared" si="0"/>
        <v>0</v>
      </c>
      <c r="N20" s="40"/>
      <c r="O20" s="41"/>
      <c r="P20" s="43"/>
      <c r="Q20" s="51" t="s">
        <v>49</v>
      </c>
      <c r="R20" s="12"/>
    </row>
    <row r="21" customHeight="1" spans="1:18">
      <c r="A21" s="17" t="s">
        <v>54</v>
      </c>
      <c r="B21" s="17" t="s">
        <v>55</v>
      </c>
      <c r="C21" s="18">
        <v>0.6</v>
      </c>
      <c r="D21" s="22">
        <v>18</v>
      </c>
      <c r="E21" s="20"/>
      <c r="F21" s="21">
        <v>0.4</v>
      </c>
      <c r="G21" s="20"/>
      <c r="H21" s="20">
        <v>0.3</v>
      </c>
      <c r="I21" s="20"/>
      <c r="J21" s="20">
        <v>0.2</v>
      </c>
      <c r="K21" s="20"/>
      <c r="L21" s="20">
        <v>0.1</v>
      </c>
      <c r="M21" s="39">
        <f t="shared" si="0"/>
        <v>0</v>
      </c>
      <c r="N21" s="40">
        <f>M21+M22</f>
        <v>0</v>
      </c>
      <c r="O21" s="41"/>
      <c r="P21" s="43"/>
      <c r="Q21" s="51" t="s">
        <v>25</v>
      </c>
      <c r="R21" s="12"/>
    </row>
    <row r="22" customHeight="1" spans="1:18">
      <c r="A22" s="17"/>
      <c r="B22" s="17" t="s">
        <v>48</v>
      </c>
      <c r="C22" s="18">
        <v>0.4</v>
      </c>
      <c r="D22" s="22">
        <v>28</v>
      </c>
      <c r="E22" s="20"/>
      <c r="F22" s="21">
        <v>0.4</v>
      </c>
      <c r="G22" s="20"/>
      <c r="H22" s="20">
        <v>0.3</v>
      </c>
      <c r="I22" s="20"/>
      <c r="J22" s="20">
        <v>0.2</v>
      </c>
      <c r="K22" s="20"/>
      <c r="L22" s="20">
        <v>0.1</v>
      </c>
      <c r="M22" s="39">
        <f t="shared" si="0"/>
        <v>0</v>
      </c>
      <c r="N22" s="40"/>
      <c r="O22" s="41"/>
      <c r="P22" s="43"/>
      <c r="Q22" s="51" t="s">
        <v>49</v>
      </c>
      <c r="R22" s="12"/>
    </row>
    <row r="23" customHeight="1" spans="1:18">
      <c r="A23" s="17" t="s">
        <v>56</v>
      </c>
      <c r="B23" s="17" t="s">
        <v>57</v>
      </c>
      <c r="C23" s="18">
        <v>0.6</v>
      </c>
      <c r="D23" s="22">
        <v>20</v>
      </c>
      <c r="E23" s="20"/>
      <c r="F23" s="21">
        <v>0.4</v>
      </c>
      <c r="G23" s="20"/>
      <c r="H23" s="20">
        <v>0.3</v>
      </c>
      <c r="I23" s="20"/>
      <c r="J23" s="20">
        <v>0.2</v>
      </c>
      <c r="K23" s="20"/>
      <c r="L23" s="20">
        <v>0.1</v>
      </c>
      <c r="M23" s="39">
        <f t="shared" si="0"/>
        <v>0</v>
      </c>
      <c r="N23" s="40">
        <f>M23+M24</f>
        <v>0</v>
      </c>
      <c r="O23" s="41"/>
      <c r="P23" s="43"/>
      <c r="Q23" s="51" t="s">
        <v>25</v>
      </c>
      <c r="R23" s="12"/>
    </row>
    <row r="24" customHeight="1" spans="1:18">
      <c r="A24" s="17"/>
      <c r="B24" s="17" t="s">
        <v>48</v>
      </c>
      <c r="C24" s="18">
        <v>0.4</v>
      </c>
      <c r="D24" s="22">
        <v>30</v>
      </c>
      <c r="E24" s="20"/>
      <c r="F24" s="21">
        <v>0.4</v>
      </c>
      <c r="G24" s="20"/>
      <c r="H24" s="20">
        <v>0.3</v>
      </c>
      <c r="I24" s="20"/>
      <c r="J24" s="20">
        <v>0.2</v>
      </c>
      <c r="K24" s="20"/>
      <c r="L24" s="20">
        <v>0.1</v>
      </c>
      <c r="M24" s="39">
        <f t="shared" si="0"/>
        <v>0</v>
      </c>
      <c r="N24" s="40"/>
      <c r="O24" s="41"/>
      <c r="P24" s="43"/>
      <c r="Q24" s="51" t="s">
        <v>49</v>
      </c>
      <c r="R24" s="43"/>
    </row>
    <row r="25" customHeight="1" spans="1:18">
      <c r="A25" s="17" t="s">
        <v>58</v>
      </c>
      <c r="B25" s="17" t="s">
        <v>59</v>
      </c>
      <c r="C25" s="18">
        <v>0.6</v>
      </c>
      <c r="D25" s="22">
        <v>15</v>
      </c>
      <c r="E25" s="20"/>
      <c r="F25" s="21">
        <v>0.4</v>
      </c>
      <c r="G25" s="20"/>
      <c r="H25" s="20">
        <v>0.3</v>
      </c>
      <c r="I25" s="20"/>
      <c r="J25" s="20">
        <v>0.2</v>
      </c>
      <c r="K25" s="20"/>
      <c r="L25" s="20">
        <v>0.1</v>
      </c>
      <c r="M25" s="39">
        <f t="shared" si="0"/>
        <v>0</v>
      </c>
      <c r="N25" s="40">
        <f>M25+M26</f>
        <v>0</v>
      </c>
      <c r="O25" s="41"/>
      <c r="P25" s="43"/>
      <c r="Q25" s="51" t="s">
        <v>22</v>
      </c>
      <c r="R25" s="12"/>
    </row>
    <row r="26" customHeight="1" spans="1:18">
      <c r="A26" s="17"/>
      <c r="B26" s="17" t="s">
        <v>48</v>
      </c>
      <c r="C26" s="18">
        <v>0.4</v>
      </c>
      <c r="D26" s="22">
        <v>20</v>
      </c>
      <c r="E26" s="20"/>
      <c r="F26" s="21">
        <v>0.4</v>
      </c>
      <c r="G26" s="20"/>
      <c r="H26" s="20">
        <v>0.3</v>
      </c>
      <c r="I26" s="20"/>
      <c r="J26" s="20">
        <v>0.2</v>
      </c>
      <c r="K26" s="20"/>
      <c r="L26" s="20">
        <v>0.1</v>
      </c>
      <c r="M26" s="39">
        <f t="shared" si="0"/>
        <v>0</v>
      </c>
      <c r="N26" s="40"/>
      <c r="O26" s="41"/>
      <c r="P26" s="43"/>
      <c r="Q26" s="51" t="s">
        <v>25</v>
      </c>
      <c r="R26" s="12"/>
    </row>
    <row r="27" customHeight="1" spans="1:18">
      <c r="A27" s="17" t="s">
        <v>60</v>
      </c>
      <c r="B27" s="17" t="s">
        <v>61</v>
      </c>
      <c r="C27" s="18">
        <v>0.6</v>
      </c>
      <c r="D27" s="22">
        <v>14</v>
      </c>
      <c r="E27" s="20"/>
      <c r="F27" s="21">
        <v>0.4</v>
      </c>
      <c r="G27" s="20"/>
      <c r="H27" s="20">
        <v>0.3</v>
      </c>
      <c r="I27" s="20"/>
      <c r="J27" s="20">
        <v>0.2</v>
      </c>
      <c r="K27" s="20"/>
      <c r="L27" s="20">
        <v>0.1</v>
      </c>
      <c r="M27" s="39">
        <f t="shared" si="0"/>
        <v>0</v>
      </c>
      <c r="N27" s="40">
        <f>M27+M28</f>
        <v>0</v>
      </c>
      <c r="O27" s="41"/>
      <c r="P27" s="43"/>
      <c r="Q27" s="51" t="s">
        <v>22</v>
      </c>
      <c r="R27" s="12"/>
    </row>
    <row r="28" customHeight="1" spans="1:18">
      <c r="A28" s="17"/>
      <c r="B28" s="17" t="s">
        <v>48</v>
      </c>
      <c r="C28" s="18">
        <v>0.4</v>
      </c>
      <c r="D28" s="22">
        <v>20</v>
      </c>
      <c r="E28" s="20"/>
      <c r="F28" s="21">
        <v>0.4</v>
      </c>
      <c r="G28" s="20"/>
      <c r="H28" s="20">
        <v>0.3</v>
      </c>
      <c r="I28" s="20"/>
      <c r="J28" s="20">
        <v>0.2</v>
      </c>
      <c r="K28" s="20"/>
      <c r="L28" s="20">
        <v>0.1</v>
      </c>
      <c r="M28" s="39">
        <f t="shared" si="0"/>
        <v>0</v>
      </c>
      <c r="N28" s="40"/>
      <c r="O28" s="41"/>
      <c r="P28" s="43"/>
      <c r="Q28" s="51" t="s">
        <v>25</v>
      </c>
      <c r="R28" s="12"/>
    </row>
    <row r="29" customHeight="1" spans="1:18">
      <c r="A29" s="17" t="s">
        <v>62</v>
      </c>
      <c r="B29" s="17" t="s">
        <v>63</v>
      </c>
      <c r="C29" s="18">
        <v>0.6</v>
      </c>
      <c r="D29" s="22">
        <v>15</v>
      </c>
      <c r="E29" s="20"/>
      <c r="F29" s="21">
        <v>0.4</v>
      </c>
      <c r="G29" s="20"/>
      <c r="H29" s="20">
        <v>0.3</v>
      </c>
      <c r="I29" s="20"/>
      <c r="J29" s="20">
        <v>0.2</v>
      </c>
      <c r="K29" s="20"/>
      <c r="L29" s="20">
        <v>0.1</v>
      </c>
      <c r="M29" s="39">
        <f t="shared" si="0"/>
        <v>0</v>
      </c>
      <c r="N29" s="40">
        <f>M29+M30</f>
        <v>0</v>
      </c>
      <c r="O29" s="41"/>
      <c r="P29" s="43"/>
      <c r="Q29" s="51" t="s">
        <v>22</v>
      </c>
      <c r="R29" s="12"/>
    </row>
    <row r="30" customHeight="1" spans="1:18">
      <c r="A30" s="17"/>
      <c r="B30" s="17" t="s">
        <v>48</v>
      </c>
      <c r="C30" s="18">
        <v>0.4</v>
      </c>
      <c r="D30" s="22">
        <v>18</v>
      </c>
      <c r="E30" s="20"/>
      <c r="F30" s="21">
        <v>0.4</v>
      </c>
      <c r="G30" s="20"/>
      <c r="H30" s="20">
        <v>0.3</v>
      </c>
      <c r="I30" s="20"/>
      <c r="J30" s="20">
        <v>0.2</v>
      </c>
      <c r="K30" s="20"/>
      <c r="L30" s="20">
        <v>0.1</v>
      </c>
      <c r="M30" s="39">
        <f t="shared" si="0"/>
        <v>0</v>
      </c>
      <c r="N30" s="40"/>
      <c r="O30" s="41"/>
      <c r="P30" s="43"/>
      <c r="Q30" s="51" t="s">
        <v>25</v>
      </c>
      <c r="R30" s="12"/>
    </row>
    <row r="31" customHeight="1" spans="1:18">
      <c r="A31" s="17" t="s">
        <v>64</v>
      </c>
      <c r="B31" s="17" t="s">
        <v>65</v>
      </c>
      <c r="C31" s="18">
        <v>0.6</v>
      </c>
      <c r="D31" s="22">
        <v>15</v>
      </c>
      <c r="E31" s="20"/>
      <c r="F31" s="21">
        <v>0.4</v>
      </c>
      <c r="G31" s="20"/>
      <c r="H31" s="20">
        <v>0.3</v>
      </c>
      <c r="I31" s="20"/>
      <c r="J31" s="20">
        <v>0.2</v>
      </c>
      <c r="K31" s="20"/>
      <c r="L31" s="20">
        <v>0.1</v>
      </c>
      <c r="M31" s="39">
        <f t="shared" si="0"/>
        <v>0</v>
      </c>
      <c r="N31" s="40">
        <f>M31+M32</f>
        <v>0</v>
      </c>
      <c r="O31" s="41"/>
      <c r="P31" s="43"/>
      <c r="Q31" s="51" t="s">
        <v>22</v>
      </c>
      <c r="R31" s="12"/>
    </row>
    <row r="32" customHeight="1" spans="1:18">
      <c r="A32" s="17"/>
      <c r="B32" s="17" t="s">
        <v>48</v>
      </c>
      <c r="C32" s="18">
        <v>0.4</v>
      </c>
      <c r="D32" s="22">
        <v>19</v>
      </c>
      <c r="E32" s="20"/>
      <c r="F32" s="21">
        <v>0.4</v>
      </c>
      <c r="G32" s="20"/>
      <c r="H32" s="20">
        <v>0.3</v>
      </c>
      <c r="I32" s="20"/>
      <c r="J32" s="20">
        <v>0.2</v>
      </c>
      <c r="K32" s="20"/>
      <c r="L32" s="20">
        <v>0.1</v>
      </c>
      <c r="M32" s="39">
        <f t="shared" si="0"/>
        <v>0</v>
      </c>
      <c r="N32" s="40"/>
      <c r="O32" s="41"/>
      <c r="P32" s="43"/>
      <c r="Q32" s="51" t="s">
        <v>25</v>
      </c>
      <c r="R32" s="12"/>
    </row>
    <row r="33" customHeight="1" spans="1:18">
      <c r="A33" s="17" t="s">
        <v>66</v>
      </c>
      <c r="B33" s="17" t="s">
        <v>67</v>
      </c>
      <c r="C33" s="18">
        <v>0.6</v>
      </c>
      <c r="D33" s="22">
        <v>18</v>
      </c>
      <c r="E33" s="20"/>
      <c r="F33" s="21">
        <v>0.4</v>
      </c>
      <c r="G33" s="20"/>
      <c r="H33" s="20">
        <v>0.3</v>
      </c>
      <c r="I33" s="20"/>
      <c r="J33" s="20">
        <v>0.2</v>
      </c>
      <c r="K33" s="20"/>
      <c r="L33" s="20">
        <v>0.1</v>
      </c>
      <c r="M33" s="39">
        <f t="shared" si="0"/>
        <v>0</v>
      </c>
      <c r="N33" s="40">
        <f>M33+M34</f>
        <v>0</v>
      </c>
      <c r="O33" s="41"/>
      <c r="P33" s="43"/>
      <c r="Q33" s="51" t="s">
        <v>22</v>
      </c>
      <c r="R33" s="12"/>
    </row>
    <row r="34" customHeight="1" spans="1:18">
      <c r="A34" s="17"/>
      <c r="B34" s="17" t="s">
        <v>48</v>
      </c>
      <c r="C34" s="18">
        <v>0.4</v>
      </c>
      <c r="D34" s="22">
        <v>20</v>
      </c>
      <c r="E34" s="20"/>
      <c r="F34" s="21">
        <v>0.4</v>
      </c>
      <c r="G34" s="20"/>
      <c r="H34" s="20">
        <v>0.3</v>
      </c>
      <c r="I34" s="20"/>
      <c r="J34" s="20">
        <v>0.2</v>
      </c>
      <c r="K34" s="20"/>
      <c r="L34" s="20">
        <v>0.1</v>
      </c>
      <c r="M34" s="39">
        <f t="shared" si="0"/>
        <v>0</v>
      </c>
      <c r="N34" s="40"/>
      <c r="O34" s="41"/>
      <c r="P34" s="43"/>
      <c r="Q34" s="51" t="s">
        <v>25</v>
      </c>
      <c r="R34" s="12"/>
    </row>
    <row r="35" customHeight="1" spans="1:18">
      <c r="A35" s="17" t="s">
        <v>68</v>
      </c>
      <c r="B35" s="17" t="s">
        <v>69</v>
      </c>
      <c r="C35" s="18">
        <v>0.6</v>
      </c>
      <c r="D35" s="22">
        <v>15</v>
      </c>
      <c r="E35" s="20"/>
      <c r="F35" s="21">
        <v>0.4</v>
      </c>
      <c r="G35" s="20"/>
      <c r="H35" s="20">
        <v>0.3</v>
      </c>
      <c r="I35" s="20"/>
      <c r="J35" s="20">
        <v>0.2</v>
      </c>
      <c r="K35" s="20"/>
      <c r="L35" s="20">
        <v>0.1</v>
      </c>
      <c r="M35" s="39">
        <f t="shared" si="0"/>
        <v>0</v>
      </c>
      <c r="N35" s="40">
        <f>M35+M36</f>
        <v>0</v>
      </c>
      <c r="O35" s="41"/>
      <c r="P35" s="43"/>
      <c r="Q35" s="51" t="s">
        <v>22</v>
      </c>
      <c r="R35" s="12"/>
    </row>
    <row r="36" customHeight="1" spans="1:18">
      <c r="A36" s="17"/>
      <c r="B36" s="17" t="s">
        <v>48</v>
      </c>
      <c r="C36" s="18">
        <v>0.4</v>
      </c>
      <c r="D36" s="22">
        <v>17</v>
      </c>
      <c r="E36" s="20"/>
      <c r="F36" s="21">
        <v>0.4</v>
      </c>
      <c r="G36" s="20"/>
      <c r="H36" s="20">
        <v>0.3</v>
      </c>
      <c r="I36" s="20"/>
      <c r="J36" s="20">
        <v>0.2</v>
      </c>
      <c r="K36" s="20"/>
      <c r="L36" s="20">
        <v>0.1</v>
      </c>
      <c r="M36" s="39">
        <f t="shared" si="0"/>
        <v>0</v>
      </c>
      <c r="N36" s="40"/>
      <c r="O36" s="41"/>
      <c r="P36" s="43"/>
      <c r="Q36" s="51" t="s">
        <v>25</v>
      </c>
      <c r="R36" s="12"/>
    </row>
    <row r="37" customHeight="1" spans="1:18">
      <c r="A37" s="17" t="s">
        <v>70</v>
      </c>
      <c r="B37" s="17" t="s">
        <v>71</v>
      </c>
      <c r="C37" s="18">
        <v>0.6</v>
      </c>
      <c r="D37" s="22">
        <v>20</v>
      </c>
      <c r="E37" s="20"/>
      <c r="F37" s="21">
        <v>0.4</v>
      </c>
      <c r="G37" s="20"/>
      <c r="H37" s="20">
        <v>0.3</v>
      </c>
      <c r="I37" s="20"/>
      <c r="J37" s="20">
        <v>0.2</v>
      </c>
      <c r="K37" s="20"/>
      <c r="L37" s="20">
        <v>0.1</v>
      </c>
      <c r="M37" s="39">
        <f t="shared" si="0"/>
        <v>0</v>
      </c>
      <c r="N37" s="40">
        <f>M37+M38</f>
        <v>0</v>
      </c>
      <c r="O37" s="41"/>
      <c r="P37" s="43"/>
      <c r="Q37" s="51" t="s">
        <v>22</v>
      </c>
      <c r="R37" s="12"/>
    </row>
    <row r="38" customHeight="1" spans="1:18">
      <c r="A38" s="17"/>
      <c r="B38" s="17" t="s">
        <v>48</v>
      </c>
      <c r="C38" s="18">
        <v>0.4</v>
      </c>
      <c r="D38" s="22">
        <v>22</v>
      </c>
      <c r="E38" s="20"/>
      <c r="F38" s="21">
        <v>0.4</v>
      </c>
      <c r="G38" s="20"/>
      <c r="H38" s="20">
        <v>0.3</v>
      </c>
      <c r="I38" s="20"/>
      <c r="J38" s="20">
        <v>0.2</v>
      </c>
      <c r="K38" s="20"/>
      <c r="L38" s="20">
        <v>0.1</v>
      </c>
      <c r="M38" s="39">
        <f t="shared" ref="M38:M54" si="2">((E38+O38)*F38+G38*H38+I38*J38+K38*L38)*C38</f>
        <v>0</v>
      </c>
      <c r="N38" s="40"/>
      <c r="O38" s="41"/>
      <c r="P38" s="43"/>
      <c r="Q38" s="51" t="s">
        <v>25</v>
      </c>
      <c r="R38" s="12"/>
    </row>
    <row r="39" customHeight="1" spans="1:18">
      <c r="A39" s="17" t="s">
        <v>72</v>
      </c>
      <c r="B39" s="17" t="s">
        <v>73</v>
      </c>
      <c r="C39" s="18">
        <v>0.6</v>
      </c>
      <c r="D39" s="22">
        <v>18</v>
      </c>
      <c r="E39" s="20"/>
      <c r="F39" s="21">
        <v>0.4</v>
      </c>
      <c r="G39" s="20"/>
      <c r="H39" s="20">
        <v>0.3</v>
      </c>
      <c r="I39" s="20"/>
      <c r="J39" s="20">
        <v>0.2</v>
      </c>
      <c r="K39" s="20"/>
      <c r="L39" s="20">
        <v>0.1</v>
      </c>
      <c r="M39" s="39">
        <f t="shared" si="2"/>
        <v>0</v>
      </c>
      <c r="N39" s="40">
        <f>M39+M40</f>
        <v>0</v>
      </c>
      <c r="O39" s="41"/>
      <c r="P39" s="43"/>
      <c r="Q39" s="51" t="s">
        <v>25</v>
      </c>
      <c r="R39" s="12"/>
    </row>
    <row r="40" customHeight="1" spans="1:18">
      <c r="A40" s="17"/>
      <c r="B40" s="17" t="s">
        <v>48</v>
      </c>
      <c r="C40" s="18">
        <v>0.4</v>
      </c>
      <c r="D40" s="22">
        <v>22</v>
      </c>
      <c r="E40" s="20"/>
      <c r="F40" s="21">
        <v>0.4</v>
      </c>
      <c r="G40" s="20"/>
      <c r="H40" s="20">
        <v>0.3</v>
      </c>
      <c r="I40" s="20"/>
      <c r="J40" s="20">
        <v>0.2</v>
      </c>
      <c r="K40" s="20"/>
      <c r="L40" s="20">
        <v>0.1</v>
      </c>
      <c r="M40" s="39">
        <f t="shared" si="2"/>
        <v>0</v>
      </c>
      <c r="N40" s="40"/>
      <c r="O40" s="41"/>
      <c r="P40" s="43"/>
      <c r="Q40" s="51" t="s">
        <v>49</v>
      </c>
      <c r="R40" s="12"/>
    </row>
    <row r="41" customHeight="1" spans="1:18">
      <c r="A41" s="17" t="s">
        <v>74</v>
      </c>
      <c r="B41" s="17" t="s">
        <v>75</v>
      </c>
      <c r="C41" s="18">
        <v>0.6</v>
      </c>
      <c r="D41" s="22">
        <v>20</v>
      </c>
      <c r="E41" s="20"/>
      <c r="F41" s="21">
        <v>0.4</v>
      </c>
      <c r="G41" s="20"/>
      <c r="H41" s="20">
        <v>0.3</v>
      </c>
      <c r="I41" s="20"/>
      <c r="J41" s="20">
        <v>0.2</v>
      </c>
      <c r="K41" s="20"/>
      <c r="L41" s="20">
        <v>0.1</v>
      </c>
      <c r="M41" s="39">
        <f t="shared" si="2"/>
        <v>0</v>
      </c>
      <c r="N41" s="40">
        <f>M41+M42</f>
        <v>0</v>
      </c>
      <c r="O41" s="41"/>
      <c r="P41" s="43"/>
      <c r="Q41" s="51" t="s">
        <v>49</v>
      </c>
      <c r="R41" s="12"/>
    </row>
    <row r="42" customHeight="1" spans="1:18">
      <c r="A42" s="17"/>
      <c r="B42" s="17" t="s">
        <v>48</v>
      </c>
      <c r="C42" s="18">
        <v>0.4</v>
      </c>
      <c r="D42" s="22">
        <v>23</v>
      </c>
      <c r="E42" s="20"/>
      <c r="F42" s="21">
        <v>0.4</v>
      </c>
      <c r="G42" s="20"/>
      <c r="H42" s="20">
        <v>0.3</v>
      </c>
      <c r="I42" s="20"/>
      <c r="J42" s="20">
        <v>0.2</v>
      </c>
      <c r="K42" s="20"/>
      <c r="L42" s="20">
        <v>0.1</v>
      </c>
      <c r="M42" s="39">
        <f t="shared" si="2"/>
        <v>0</v>
      </c>
      <c r="N42" s="40"/>
      <c r="O42" s="41"/>
      <c r="P42" s="43"/>
      <c r="Q42" s="51" t="s">
        <v>33</v>
      </c>
      <c r="R42" s="12"/>
    </row>
    <row r="43" customHeight="1" spans="1:18">
      <c r="A43" s="17" t="s">
        <v>76</v>
      </c>
      <c r="B43" s="17" t="s">
        <v>77</v>
      </c>
      <c r="C43" s="18">
        <v>0.6</v>
      </c>
      <c r="D43" s="22">
        <v>22</v>
      </c>
      <c r="E43" s="20"/>
      <c r="F43" s="21">
        <v>0.4</v>
      </c>
      <c r="G43" s="20"/>
      <c r="H43" s="20">
        <v>0.3</v>
      </c>
      <c r="I43" s="20"/>
      <c r="J43" s="20">
        <v>0.2</v>
      </c>
      <c r="K43" s="20"/>
      <c r="L43" s="20">
        <v>0.1</v>
      </c>
      <c r="M43" s="39">
        <f t="shared" si="2"/>
        <v>0</v>
      </c>
      <c r="N43" s="40">
        <f>M43+M44</f>
        <v>0</v>
      </c>
      <c r="O43" s="41"/>
      <c r="P43" s="43"/>
      <c r="Q43" s="51" t="s">
        <v>49</v>
      </c>
      <c r="R43" s="12"/>
    </row>
    <row r="44" customHeight="1" spans="1:18">
      <c r="A44" s="17"/>
      <c r="B44" s="17" t="s">
        <v>48</v>
      </c>
      <c r="C44" s="18">
        <v>0.4</v>
      </c>
      <c r="D44" s="22">
        <v>28</v>
      </c>
      <c r="E44" s="20"/>
      <c r="F44" s="21">
        <v>0.4</v>
      </c>
      <c r="G44" s="20"/>
      <c r="H44" s="20">
        <v>0.3</v>
      </c>
      <c r="I44" s="20"/>
      <c r="J44" s="20">
        <v>0.2</v>
      </c>
      <c r="K44" s="20"/>
      <c r="L44" s="20">
        <v>0.1</v>
      </c>
      <c r="M44" s="39">
        <f t="shared" si="2"/>
        <v>0</v>
      </c>
      <c r="N44" s="40"/>
      <c r="O44" s="41"/>
      <c r="P44" s="43"/>
      <c r="Q44" s="51" t="s">
        <v>33</v>
      </c>
      <c r="R44" s="12"/>
    </row>
    <row r="45" customHeight="1" spans="1:18">
      <c r="A45" s="17" t="s">
        <v>78</v>
      </c>
      <c r="B45" s="17" t="s">
        <v>79</v>
      </c>
      <c r="C45" s="18">
        <v>0.6</v>
      </c>
      <c r="D45" s="22">
        <v>26</v>
      </c>
      <c r="E45" s="20"/>
      <c r="F45" s="21">
        <v>0.4</v>
      </c>
      <c r="G45" s="20"/>
      <c r="H45" s="20">
        <v>0.3</v>
      </c>
      <c r="I45" s="20"/>
      <c r="J45" s="20">
        <v>0.2</v>
      </c>
      <c r="K45" s="20"/>
      <c r="L45" s="20">
        <v>0.1</v>
      </c>
      <c r="M45" s="39">
        <f t="shared" si="2"/>
        <v>0</v>
      </c>
      <c r="N45" s="40">
        <f>M45+M46</f>
        <v>0</v>
      </c>
      <c r="O45" s="41"/>
      <c r="P45" s="43"/>
      <c r="Q45" s="51" t="s">
        <v>49</v>
      </c>
      <c r="R45" s="12"/>
    </row>
    <row r="46" customHeight="1" spans="1:18">
      <c r="A46" s="17"/>
      <c r="B46" s="17" t="s">
        <v>48</v>
      </c>
      <c r="C46" s="18">
        <v>0.4</v>
      </c>
      <c r="D46" s="22">
        <v>33</v>
      </c>
      <c r="E46" s="20"/>
      <c r="F46" s="21">
        <v>0.4</v>
      </c>
      <c r="G46" s="20"/>
      <c r="H46" s="20">
        <v>0.3</v>
      </c>
      <c r="I46" s="20"/>
      <c r="J46" s="20">
        <v>0.2</v>
      </c>
      <c r="K46" s="20"/>
      <c r="L46" s="20">
        <v>0.1</v>
      </c>
      <c r="M46" s="39">
        <f t="shared" si="2"/>
        <v>0</v>
      </c>
      <c r="N46" s="40"/>
      <c r="O46" s="41"/>
      <c r="P46" s="43"/>
      <c r="Q46" s="51" t="s">
        <v>33</v>
      </c>
      <c r="R46" s="12"/>
    </row>
    <row r="47" customHeight="1" spans="1:18">
      <c r="A47" s="17" t="s">
        <v>80</v>
      </c>
      <c r="B47" s="17" t="s">
        <v>81</v>
      </c>
      <c r="C47" s="18">
        <v>0.6</v>
      </c>
      <c r="D47" s="22">
        <v>12</v>
      </c>
      <c r="E47" s="20"/>
      <c r="F47" s="21">
        <v>0.4</v>
      </c>
      <c r="G47" s="20"/>
      <c r="H47" s="20">
        <v>0.3</v>
      </c>
      <c r="I47" s="20"/>
      <c r="J47" s="20">
        <v>0.2</v>
      </c>
      <c r="K47" s="20"/>
      <c r="L47" s="20">
        <v>0.1</v>
      </c>
      <c r="M47" s="39">
        <f t="shared" si="2"/>
        <v>0</v>
      </c>
      <c r="N47" s="40">
        <f>M47+M48</f>
        <v>0</v>
      </c>
      <c r="O47" s="41"/>
      <c r="P47" s="43"/>
      <c r="Q47" s="51" t="s">
        <v>30</v>
      </c>
      <c r="R47" s="12"/>
    </row>
    <row r="48" customHeight="1" spans="1:18">
      <c r="A48" s="17"/>
      <c r="B48" s="17" t="s">
        <v>48</v>
      </c>
      <c r="C48" s="18">
        <v>0.4</v>
      </c>
      <c r="D48" s="22">
        <v>15</v>
      </c>
      <c r="E48" s="20"/>
      <c r="F48" s="21">
        <v>0.4</v>
      </c>
      <c r="G48" s="20"/>
      <c r="H48" s="20">
        <v>0.3</v>
      </c>
      <c r="I48" s="20"/>
      <c r="J48" s="20">
        <v>0.2</v>
      </c>
      <c r="K48" s="20"/>
      <c r="L48" s="20">
        <v>0.1</v>
      </c>
      <c r="M48" s="39">
        <f t="shared" si="2"/>
        <v>0</v>
      </c>
      <c r="N48" s="40"/>
      <c r="O48" s="41"/>
      <c r="P48" s="43"/>
      <c r="Q48" s="51" t="s">
        <v>22</v>
      </c>
      <c r="R48" s="12"/>
    </row>
    <row r="49" customHeight="1" spans="1:18">
      <c r="A49" s="17" t="s">
        <v>82</v>
      </c>
      <c r="B49" s="17" t="s">
        <v>83</v>
      </c>
      <c r="C49" s="18">
        <v>0.6</v>
      </c>
      <c r="D49" s="22">
        <v>12</v>
      </c>
      <c r="E49" s="20"/>
      <c r="F49" s="21">
        <v>0.4</v>
      </c>
      <c r="G49" s="20"/>
      <c r="H49" s="20">
        <v>0.3</v>
      </c>
      <c r="I49" s="20"/>
      <c r="J49" s="20">
        <v>0.2</v>
      </c>
      <c r="K49" s="20"/>
      <c r="L49" s="20">
        <v>0.1</v>
      </c>
      <c r="M49" s="39">
        <f t="shared" si="2"/>
        <v>0</v>
      </c>
      <c r="N49" s="40">
        <f>M49+M50</f>
        <v>0</v>
      </c>
      <c r="O49" s="41"/>
      <c r="P49" s="43"/>
      <c r="Q49" s="51" t="s">
        <v>84</v>
      </c>
      <c r="R49" s="12"/>
    </row>
    <row r="50" customHeight="1" spans="1:18">
      <c r="A50" s="17"/>
      <c r="B50" s="17" t="s">
        <v>48</v>
      </c>
      <c r="C50" s="18">
        <v>0.4</v>
      </c>
      <c r="D50" s="22">
        <v>14</v>
      </c>
      <c r="E50" s="20"/>
      <c r="F50" s="21">
        <v>0.4</v>
      </c>
      <c r="G50" s="20"/>
      <c r="H50" s="20">
        <v>0.3</v>
      </c>
      <c r="I50" s="20"/>
      <c r="J50" s="20">
        <v>0.2</v>
      </c>
      <c r="K50" s="20"/>
      <c r="L50" s="20">
        <v>0.1</v>
      </c>
      <c r="M50" s="39">
        <f t="shared" si="2"/>
        <v>0</v>
      </c>
      <c r="N50" s="40"/>
      <c r="O50" s="41"/>
      <c r="P50" s="43"/>
      <c r="Q50" s="45" t="s">
        <v>30</v>
      </c>
      <c r="R50" s="53"/>
    </row>
    <row r="51" customHeight="1" spans="1:18">
      <c r="A51" s="17" t="s">
        <v>85</v>
      </c>
      <c r="B51" s="17" t="s">
        <v>86</v>
      </c>
      <c r="C51" s="18">
        <v>0.6</v>
      </c>
      <c r="D51" s="22">
        <v>12</v>
      </c>
      <c r="E51" s="20"/>
      <c r="F51" s="21">
        <v>0.4</v>
      </c>
      <c r="G51" s="20"/>
      <c r="H51" s="20">
        <v>0.3</v>
      </c>
      <c r="I51" s="20"/>
      <c r="J51" s="20">
        <v>0.2</v>
      </c>
      <c r="K51" s="20"/>
      <c r="L51" s="20">
        <v>0.1</v>
      </c>
      <c r="M51" s="39">
        <f t="shared" si="2"/>
        <v>0</v>
      </c>
      <c r="N51" s="40">
        <f>M51+M52</f>
        <v>0</v>
      </c>
      <c r="O51" s="41"/>
      <c r="P51" s="43"/>
      <c r="Q51" s="45" t="s">
        <v>30</v>
      </c>
      <c r="R51" s="53"/>
    </row>
    <row r="52" customHeight="1" spans="1:18">
      <c r="A52" s="17"/>
      <c r="B52" s="17" t="s">
        <v>48</v>
      </c>
      <c r="C52" s="18">
        <v>0.4</v>
      </c>
      <c r="D52" s="22">
        <v>13</v>
      </c>
      <c r="E52" s="20"/>
      <c r="F52" s="21">
        <v>0.4</v>
      </c>
      <c r="G52" s="20"/>
      <c r="H52" s="20">
        <v>0.3</v>
      </c>
      <c r="I52" s="20"/>
      <c r="J52" s="20">
        <v>0.2</v>
      </c>
      <c r="K52" s="20"/>
      <c r="L52" s="20">
        <v>0.1</v>
      </c>
      <c r="M52" s="39">
        <f t="shared" si="2"/>
        <v>0</v>
      </c>
      <c r="N52" s="40"/>
      <c r="O52" s="41"/>
      <c r="P52" s="43"/>
      <c r="Q52" s="45" t="s">
        <v>22</v>
      </c>
      <c r="R52" s="53"/>
    </row>
    <row r="53" customHeight="1" spans="1:18">
      <c r="A53" s="17" t="s">
        <v>87</v>
      </c>
      <c r="B53" s="17" t="s">
        <v>88</v>
      </c>
      <c r="C53" s="18">
        <v>0.6</v>
      </c>
      <c r="D53" s="22">
        <v>12</v>
      </c>
      <c r="E53" s="20"/>
      <c r="F53" s="21">
        <v>0.4</v>
      </c>
      <c r="G53" s="20"/>
      <c r="H53" s="20">
        <v>0.3</v>
      </c>
      <c r="I53" s="20"/>
      <c r="J53" s="20">
        <v>0.2</v>
      </c>
      <c r="K53" s="20"/>
      <c r="L53" s="20">
        <v>0.1</v>
      </c>
      <c r="M53" s="39">
        <f t="shared" si="2"/>
        <v>0</v>
      </c>
      <c r="N53" s="40">
        <f>M53+M54</f>
        <v>0</v>
      </c>
      <c r="O53" s="41"/>
      <c r="P53" s="43"/>
      <c r="Q53" s="45" t="s">
        <v>30</v>
      </c>
      <c r="R53" s="53"/>
    </row>
    <row r="54" customHeight="1" spans="1:18">
      <c r="A54" s="17"/>
      <c r="B54" s="17" t="s">
        <v>48</v>
      </c>
      <c r="C54" s="18">
        <v>0.4</v>
      </c>
      <c r="D54" s="22">
        <v>15</v>
      </c>
      <c r="E54" s="20"/>
      <c r="F54" s="21">
        <v>0.4</v>
      </c>
      <c r="G54" s="20"/>
      <c r="H54" s="20">
        <v>0.3</v>
      </c>
      <c r="I54" s="20"/>
      <c r="J54" s="20">
        <v>0.2</v>
      </c>
      <c r="K54" s="20"/>
      <c r="L54" s="20">
        <v>0.1</v>
      </c>
      <c r="M54" s="39">
        <f t="shared" si="2"/>
        <v>0</v>
      </c>
      <c r="N54" s="40"/>
      <c r="O54" s="41"/>
      <c r="P54" s="43"/>
      <c r="Q54" s="45" t="s">
        <v>22</v>
      </c>
      <c r="R54" s="53"/>
    </row>
    <row r="55" ht="41" customHeight="1" spans="1:18">
      <c r="A55" s="24" t="s">
        <v>89</v>
      </c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44">
        <f>N5+N6+N7+N8+N9+N10+N11+N12+N13+N14+N15+N17+N19+N21+N23+N25+N27+N29+N31+N33+N35+N37+N39+N41+N43+N45+N47+N49+N51+N53</f>
        <v>0</v>
      </c>
      <c r="O55" s="41"/>
      <c r="P55" s="45"/>
      <c r="Q55" s="53"/>
      <c r="R55" s="53"/>
    </row>
    <row r="56" ht="57" customHeight="1" spans="1:18">
      <c r="A56" s="25" t="s">
        <v>90</v>
      </c>
      <c r="B56" s="26"/>
      <c r="C56" s="26"/>
      <c r="D56" s="26"/>
      <c r="E56" s="26"/>
      <c r="F56" s="27"/>
      <c r="G56" s="26"/>
      <c r="H56" s="26"/>
      <c r="I56" s="26"/>
      <c r="J56" s="26"/>
      <c r="K56" s="26"/>
      <c r="L56" s="26"/>
      <c r="M56" s="46"/>
      <c r="N56" s="47"/>
      <c r="O56" s="26"/>
      <c r="P56" s="26"/>
      <c r="Q56" s="26"/>
      <c r="R56" s="26"/>
    </row>
    <row r="57" customHeight="1" spans="1:1">
      <c r="A57" s="28"/>
    </row>
  </sheetData>
  <mergeCells count="48">
    <mergeCell ref="A1:R1"/>
    <mergeCell ref="A2:R2"/>
    <mergeCell ref="E3:L3"/>
    <mergeCell ref="A55:M55"/>
    <mergeCell ref="A56:R56"/>
    <mergeCell ref="A3:A4"/>
    <mergeCell ref="A15:A16"/>
    <mergeCell ref="A17:A18"/>
    <mergeCell ref="A19:A20"/>
    <mergeCell ref="A21:A22"/>
    <mergeCell ref="A23:A24"/>
    <mergeCell ref="A25:A26"/>
    <mergeCell ref="A27:A28"/>
    <mergeCell ref="A29:A30"/>
    <mergeCell ref="A31:A32"/>
    <mergeCell ref="A33:A34"/>
    <mergeCell ref="A35:A36"/>
    <mergeCell ref="A37:A38"/>
    <mergeCell ref="A39:A40"/>
    <mergeCell ref="A41:A42"/>
    <mergeCell ref="A43:A44"/>
    <mergeCell ref="A45:A46"/>
    <mergeCell ref="A47:A48"/>
    <mergeCell ref="A49:A50"/>
    <mergeCell ref="A51:A52"/>
    <mergeCell ref="A53:A54"/>
    <mergeCell ref="B3:B4"/>
    <mergeCell ref="C3:C4"/>
    <mergeCell ref="N15:N16"/>
    <mergeCell ref="N17:N18"/>
    <mergeCell ref="N19:N20"/>
    <mergeCell ref="N21:N22"/>
    <mergeCell ref="N23:N24"/>
    <mergeCell ref="N25:N26"/>
    <mergeCell ref="N27:N28"/>
    <mergeCell ref="N29:N30"/>
    <mergeCell ref="N31:N32"/>
    <mergeCell ref="N33:N34"/>
    <mergeCell ref="N35:N36"/>
    <mergeCell ref="N37:N38"/>
    <mergeCell ref="N39:N40"/>
    <mergeCell ref="N41:N42"/>
    <mergeCell ref="N43:N44"/>
    <mergeCell ref="N45:N46"/>
    <mergeCell ref="N47:N48"/>
    <mergeCell ref="N49:N50"/>
    <mergeCell ref="N51:N52"/>
    <mergeCell ref="N53:N54"/>
  </mergeCells>
  <pageMargins left="0.7" right="0.7" top="0.75" bottom="0.75" header="0.3" footer="0.3"/>
  <pageSetup paperSize="9" orientation="landscape" horizontalDpi="200" verticalDpi="300"/>
  <headerFooter/>
  <ignoredErrors>
    <ignoredError sqref="Q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合同包一（国控福建福建省外承运商运输）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飞羽</cp:lastModifiedBy>
  <dcterms:created xsi:type="dcterms:W3CDTF">2006-09-13T11:21:00Z</dcterms:created>
  <dcterms:modified xsi:type="dcterms:W3CDTF">2025-08-13T06:20:47Z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43F371573531433E9EC04B9DF1F3F6D6_13</vt:lpwstr>
  </property>
  <property fmtid="{D5CDD505-2E9C-101B-9397-08002B2CF9AE}" pid="3" name="KSOProductBuildVer">
    <vt:lpwstr>2052-12.1.0.21915</vt:lpwstr>
  </property>
</Properties>
</file>